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/>
  <c r="E23" i="1"/>
  <c r="E18" i="1"/>
  <c r="E12" i="1"/>
  <c r="E29" i="1" l="1"/>
  <c r="G29" i="1" l="1"/>
  <c r="H29" i="1"/>
  <c r="I29" i="1"/>
  <c r="J29" i="1"/>
  <c r="F29" i="1"/>
  <c r="F23" i="1" l="1"/>
  <c r="F12" i="1" l="1"/>
  <c r="G12" i="1"/>
  <c r="H12" i="1"/>
  <c r="I12" i="1"/>
  <c r="J12" i="1"/>
  <c r="G6" i="1" l="1"/>
  <c r="H6" i="1"/>
  <c r="I6" i="1"/>
  <c r="J6" i="1"/>
  <c r="G18" i="1"/>
  <c r="H18" i="1"/>
  <c r="I18" i="1"/>
  <c r="J18" i="1"/>
  <c r="F18" i="1"/>
  <c r="F6" i="1"/>
</calcChain>
</file>

<file path=xl/sharedStrings.xml><?xml version="1.0" encoding="utf-8"?>
<sst xmlns="http://schemas.openxmlformats.org/spreadsheetml/2006/main" count="84" uniqueCount="59">
  <si>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</si>
  <si>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</si>
  <si>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</si>
  <si>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</si>
  <si>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</si>
  <si>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</si>
  <si>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</si>
  <si>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</si>
  <si>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</si>
  <si>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</si>
  <si>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</si>
  <si>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</si>
  <si>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</si>
  <si>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</si>
  <si>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</si>
  <si>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</si>
  <si>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</si>
  <si>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</si>
  <si>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</si>
  <si>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</si>
  <si>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</si>
  <si>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</si>
  <si>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</si>
  <si>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</si>
  <si>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>Каша гречневая вязкая</t>
  </si>
  <si>
    <t>150</t>
  </si>
  <si>
    <t xml:space="preserve"> гор. напиток</t>
  </si>
  <si>
    <t>Конд.изд</t>
  </si>
  <si>
    <t>ГОСТ31807-2018</t>
  </si>
  <si>
    <t>Котлета мясная</t>
  </si>
  <si>
    <t>Фрукт</t>
  </si>
  <si>
    <t>Яблоко</t>
  </si>
  <si>
    <t>М/о и Р/д</t>
  </si>
  <si>
    <t>ТР ТС022/2011</t>
  </si>
  <si>
    <t>Обед ОВЗ</t>
  </si>
  <si>
    <t>Пюре картофельное</t>
  </si>
  <si>
    <t xml:space="preserve"> гор.напиток</t>
  </si>
  <si>
    <t xml:space="preserve">Чай с сахаром </t>
  </si>
  <si>
    <t>200</t>
  </si>
  <si>
    <t>5-11кл</t>
  </si>
  <si>
    <t>Продленка</t>
  </si>
  <si>
    <t>Обед СВО</t>
  </si>
  <si>
    <t>Рассольник "Ленинградский" с цыпленком и  сметаной</t>
  </si>
  <si>
    <t>Батон "Подмосковный"</t>
  </si>
  <si>
    <t>Гуляш из свинины</t>
  </si>
  <si>
    <t>25/40</t>
  </si>
  <si>
    <t>Полдник СВО</t>
  </si>
  <si>
    <t>Напиток</t>
  </si>
  <si>
    <t>Сок  0,2л.</t>
  </si>
  <si>
    <t>Печенье"Земляничное"</t>
  </si>
  <si>
    <t>Конфета "Ух-ты!"</t>
  </si>
  <si>
    <t xml:space="preserve">хлеб  </t>
  </si>
  <si>
    <t>доп.гарнир</t>
  </si>
  <si>
    <t>250/15/10</t>
  </si>
  <si>
    <t>Печенье "Крошка творошка"</t>
  </si>
  <si>
    <t>Кукуруза консервированная</t>
  </si>
  <si>
    <t xml:space="preserve"> Врио директора МБОУ -Гимназии №1 им. Ю.А.Гагарина                                                          С.И.Николаенко</t>
  </si>
  <si>
    <t>Зав. Производством     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</si>
  <si>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       Н.О.Фролова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</si>
</sst>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2" fontId="4" fillId="2" borderId="15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2" fontId="4" fillId="0" borderId="10" xfId="0" applyNumberFormat="1" applyFont="1" applyBorder="1"/>
    <xf numFmtId="2" fontId="0" fillId="0" borderId="5" xfId="0" applyNumberFormat="1" applyBorder="1"/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0" borderId="15" xfId="0" applyBorder="1"/>
    <xf numFmtId="0" fontId="4" fillId="0" borderId="15" xfId="0" applyFont="1" applyBorder="1" applyAlignment="1">
      <alignment horizontal="right"/>
    </xf>
    <xf numFmtId="2" fontId="4" fillId="0" borderId="15" xfId="0" applyNumberFormat="1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5" xfId="0" applyBorder="1" applyAlignment="1">
      <alignment wrapText="1"/>
    </xf>
    <xf numFmtId="2" fontId="4" fillId="0" borderId="18" xfId="0" applyNumberFormat="1" applyFont="1" applyBorder="1"/>
    <xf numFmtId="2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8" xfId="0" applyFont="1" applyBorder="1"/>
    <xf numFmtId="1" fontId="4" fillId="2" borderId="10" xfId="0" applyNumberFormat="1" applyFont="1" applyFill="1" applyBorder="1" applyProtection="1">
      <protection locked="0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1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2" fontId="2" fillId="0" borderId="6" xfId="0" applyNumberFormat="1" applyFont="1" applyBorder="1"/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2" fillId="0" borderId="8" xfId="0" applyNumberFormat="1" applyFont="1" applyBorder="1"/>
    <xf numFmtId="0" fontId="1" fillId="0" borderId="5" xfId="0" applyFont="1" applyBorder="1" applyAlignment="1">
      <alignment horizontal="right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showRowColHeaders="0" tabSelected="1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20</v>
      </c>
      <c r="C1" s="82"/>
      <c r="D1" s="83"/>
      <c r="E1" t="s">
        <v>17</v>
      </c>
      <c r="F1" s="15"/>
      <c r="I1" t="s">
        <v>1</v>
      </c>
      <c r="J1" s="14">
        <v>45224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21</v>
      </c>
      <c r="B4" s="4" t="s">
        <v>27</v>
      </c>
      <c r="C4" s="5">
        <v>6</v>
      </c>
      <c r="D4" s="22" t="s">
        <v>54</v>
      </c>
      <c r="E4" s="32">
        <v>61.72</v>
      </c>
      <c r="F4" s="5">
        <v>15.43</v>
      </c>
      <c r="G4" s="2">
        <v>256.88</v>
      </c>
      <c r="H4" s="2">
        <v>3.84</v>
      </c>
      <c r="I4" s="2">
        <v>11.6</v>
      </c>
      <c r="J4" s="27">
        <v>36</v>
      </c>
    </row>
    <row r="5" spans="1:10" x14ac:dyDescent="0.25">
      <c r="A5" s="6" t="s">
        <v>39</v>
      </c>
      <c r="B5" s="2" t="s">
        <v>11</v>
      </c>
      <c r="C5" s="2">
        <v>628</v>
      </c>
      <c r="D5" s="23" t="s">
        <v>22</v>
      </c>
      <c r="E5" s="29">
        <v>200</v>
      </c>
      <c r="F5" s="2">
        <v>1.57</v>
      </c>
      <c r="G5" s="2">
        <v>52.2</v>
      </c>
      <c r="H5" s="2">
        <v>0.18</v>
      </c>
      <c r="I5" s="2">
        <v>0</v>
      </c>
      <c r="J5" s="27">
        <v>13.5</v>
      </c>
    </row>
    <row r="6" spans="1:10" ht="15.75" thickBot="1" x14ac:dyDescent="0.3">
      <c r="A6" s="7"/>
      <c r="B6" s="28"/>
      <c r="C6" s="8"/>
      <c r="D6" s="24"/>
      <c r="E6" s="66">
        <v>261.72000000000003</v>
      </c>
      <c r="F6" s="33">
        <f>SUM(F4:F5)</f>
        <v>17</v>
      </c>
      <c r="G6" s="33">
        <f>SUM(G4:G5)</f>
        <v>309.08</v>
      </c>
      <c r="H6" s="33">
        <f>SUM(H4:H5)</f>
        <v>4.0199999999999996</v>
      </c>
      <c r="I6" s="33">
        <f>SUM(I4:I5)</f>
        <v>11.6</v>
      </c>
      <c r="J6" s="33">
        <f>SUM(J4:J5)</f>
        <v>49.5</v>
      </c>
    </row>
    <row r="7" spans="1:10" x14ac:dyDescent="0.25">
      <c r="A7" s="3" t="s">
        <v>21</v>
      </c>
      <c r="B7" s="4" t="s">
        <v>15</v>
      </c>
      <c r="C7" s="5">
        <v>510</v>
      </c>
      <c r="D7" s="22" t="s">
        <v>24</v>
      </c>
      <c r="E7" s="49" t="s">
        <v>25</v>
      </c>
      <c r="F7" s="16">
        <v>5.81</v>
      </c>
      <c r="G7" s="16">
        <v>171</v>
      </c>
      <c r="H7" s="16">
        <v>3.9</v>
      </c>
      <c r="I7" s="16">
        <v>4.1399999999999997</v>
      </c>
      <c r="J7" s="50">
        <v>25.46</v>
      </c>
    </row>
    <row r="8" spans="1:10" x14ac:dyDescent="0.25">
      <c r="A8" s="6"/>
      <c r="B8" s="1" t="s">
        <v>10</v>
      </c>
      <c r="C8" s="18">
        <v>401</v>
      </c>
      <c r="D8" s="23" t="s">
        <v>29</v>
      </c>
      <c r="E8" s="34">
        <v>90</v>
      </c>
      <c r="F8" s="17">
        <v>29.92</v>
      </c>
      <c r="G8" s="20">
        <v>256.60000000000002</v>
      </c>
      <c r="H8" s="20">
        <v>14.49</v>
      </c>
      <c r="I8" s="20">
        <v>10.91</v>
      </c>
      <c r="J8" s="35">
        <v>18.149999999999999</v>
      </c>
    </row>
    <row r="9" spans="1:10" x14ac:dyDescent="0.25">
      <c r="A9" s="6"/>
      <c r="B9" s="2" t="s">
        <v>26</v>
      </c>
      <c r="C9" s="18">
        <v>628</v>
      </c>
      <c r="D9" s="25" t="s">
        <v>22</v>
      </c>
      <c r="E9" s="31">
        <v>200</v>
      </c>
      <c r="F9" s="20">
        <v>1.57</v>
      </c>
      <c r="G9" s="20">
        <v>52.2</v>
      </c>
      <c r="H9" s="19">
        <v>0.18</v>
      </c>
      <c r="I9" s="19">
        <v>0</v>
      </c>
      <c r="J9" s="21">
        <v>13.5</v>
      </c>
    </row>
    <row r="10" spans="1:10" x14ac:dyDescent="0.25">
      <c r="A10" s="6"/>
      <c r="B10" s="1" t="s">
        <v>16</v>
      </c>
      <c r="C10" s="37" t="s">
        <v>28</v>
      </c>
      <c r="D10" s="23" t="s">
        <v>23</v>
      </c>
      <c r="E10" s="30">
        <v>28</v>
      </c>
      <c r="F10" s="17">
        <v>1.3</v>
      </c>
      <c r="G10" s="12">
        <v>44</v>
      </c>
      <c r="H10" s="12">
        <v>1.3</v>
      </c>
      <c r="I10" s="12">
        <v>0.2</v>
      </c>
      <c r="J10" s="13">
        <v>9.4</v>
      </c>
    </row>
    <row r="11" spans="1:10" x14ac:dyDescent="0.25">
      <c r="A11" s="6"/>
      <c r="B11" s="2" t="s">
        <v>30</v>
      </c>
      <c r="C11" s="45" t="s">
        <v>33</v>
      </c>
      <c r="D11" s="25" t="s">
        <v>31</v>
      </c>
      <c r="E11" s="31">
        <v>140</v>
      </c>
      <c r="F11" s="20">
        <v>15.4</v>
      </c>
      <c r="G11" s="20">
        <v>61.11</v>
      </c>
      <c r="H11" s="20">
        <v>0.52</v>
      </c>
      <c r="I11" s="20">
        <v>0.52</v>
      </c>
      <c r="J11" s="35">
        <v>12.74</v>
      </c>
    </row>
    <row r="12" spans="1:10" ht="15.75" thickBot="1" x14ac:dyDescent="0.3">
      <c r="A12" s="7"/>
      <c r="B12" s="28"/>
      <c r="C12" s="8"/>
      <c r="D12" s="24"/>
      <c r="E12" s="67">
        <f>150+90+200+28+140</f>
        <v>608</v>
      </c>
      <c r="F12" s="33">
        <f>SUM(F7:F11)</f>
        <v>54</v>
      </c>
      <c r="G12" s="33">
        <f>SUM(G7:G11)</f>
        <v>584.91</v>
      </c>
      <c r="H12" s="33">
        <f>SUM(H7:H11)</f>
        <v>20.39</v>
      </c>
      <c r="I12" s="33">
        <f>SUM(I7:I11)</f>
        <v>15.77</v>
      </c>
      <c r="J12" s="51">
        <f>SUM(J7:J11)</f>
        <v>79.25</v>
      </c>
    </row>
    <row r="13" spans="1:10" ht="30" x14ac:dyDescent="0.25">
      <c r="A13" s="3" t="s">
        <v>12</v>
      </c>
      <c r="B13" s="4" t="s">
        <v>13</v>
      </c>
      <c r="C13" s="5">
        <v>129</v>
      </c>
      <c r="D13" s="22" t="s">
        <v>42</v>
      </c>
      <c r="E13" s="32" t="s">
        <v>53</v>
      </c>
      <c r="F13" s="16">
        <v>15.93</v>
      </c>
      <c r="G13" s="5">
        <v>144.55000000000001</v>
      </c>
      <c r="H13" s="5">
        <v>6.8</v>
      </c>
      <c r="I13" s="5">
        <v>6.1</v>
      </c>
      <c r="J13" s="26">
        <v>17.190000000000001</v>
      </c>
    </row>
    <row r="14" spans="1:10" x14ac:dyDescent="0.25">
      <c r="A14" s="6"/>
      <c r="B14" s="1" t="s">
        <v>14</v>
      </c>
      <c r="C14" s="2">
        <v>401</v>
      </c>
      <c r="D14" s="23" t="s">
        <v>29</v>
      </c>
      <c r="E14" s="29">
        <v>90</v>
      </c>
      <c r="F14" s="17">
        <v>29.92</v>
      </c>
      <c r="G14" s="17">
        <v>256.60000000000002</v>
      </c>
      <c r="H14" s="17">
        <v>14.49</v>
      </c>
      <c r="I14" s="17">
        <v>10.91</v>
      </c>
      <c r="J14" s="36">
        <v>18.149999999999999</v>
      </c>
    </row>
    <row r="15" spans="1:10" x14ac:dyDescent="0.25">
      <c r="A15" s="6"/>
      <c r="B15" s="1" t="s">
        <v>15</v>
      </c>
      <c r="C15" s="2">
        <v>510</v>
      </c>
      <c r="D15" s="23" t="s">
        <v>24</v>
      </c>
      <c r="E15" s="30">
        <v>150</v>
      </c>
      <c r="F15" s="17">
        <v>5.81</v>
      </c>
      <c r="G15" s="17">
        <v>171</v>
      </c>
      <c r="H15" s="17">
        <v>3.9</v>
      </c>
      <c r="I15" s="17">
        <v>4.1399999999999997</v>
      </c>
      <c r="J15" s="36">
        <v>25.46</v>
      </c>
    </row>
    <row r="16" spans="1:10" x14ac:dyDescent="0.25">
      <c r="A16" s="6"/>
      <c r="B16" s="1" t="s">
        <v>26</v>
      </c>
      <c r="C16" s="18">
        <v>628</v>
      </c>
      <c r="D16" s="25" t="s">
        <v>22</v>
      </c>
      <c r="E16" s="31">
        <v>200</v>
      </c>
      <c r="F16" s="20">
        <v>1.57</v>
      </c>
      <c r="G16" s="20">
        <v>52.2</v>
      </c>
      <c r="H16" s="19">
        <v>0.18</v>
      </c>
      <c r="I16" s="19">
        <v>0</v>
      </c>
      <c r="J16" s="21">
        <v>13.5</v>
      </c>
    </row>
    <row r="17" spans="1:10" x14ac:dyDescent="0.25">
      <c r="A17" s="6"/>
      <c r="B17" s="1" t="s">
        <v>16</v>
      </c>
      <c r="C17" s="37" t="s">
        <v>28</v>
      </c>
      <c r="D17" s="23" t="s">
        <v>23</v>
      </c>
      <c r="E17" s="30">
        <v>16</v>
      </c>
      <c r="F17" s="17">
        <v>0.77</v>
      </c>
      <c r="G17" s="12">
        <v>44</v>
      </c>
      <c r="H17" s="12">
        <v>1.3</v>
      </c>
      <c r="I17" s="12">
        <v>0.2</v>
      </c>
      <c r="J17" s="13">
        <v>9.4</v>
      </c>
    </row>
    <row r="18" spans="1:10" ht="15.75" thickBot="1" x14ac:dyDescent="0.3">
      <c r="A18" s="6"/>
      <c r="B18" s="18"/>
      <c r="C18" s="18"/>
      <c r="D18" s="25"/>
      <c r="E18" s="68">
        <f>250+15+10+90+150+200+16</f>
        <v>731</v>
      </c>
      <c r="F18" s="43">
        <f>SUM(F13:F17)</f>
        <v>54.000000000000007</v>
      </c>
      <c r="G18" s="43">
        <f>SUM(G13:G17)</f>
        <v>668.35000000000014</v>
      </c>
      <c r="H18" s="43">
        <f>SUM(H13:H17)</f>
        <v>26.669999999999998</v>
      </c>
      <c r="I18" s="43">
        <f>SUM(I13:I17)</f>
        <v>21.349999999999998</v>
      </c>
      <c r="J18" s="44">
        <f>SUM(J13:J17)</f>
        <v>83.700000000000017</v>
      </c>
    </row>
    <row r="19" spans="1:10" x14ac:dyDescent="0.25">
      <c r="A19" s="3" t="s">
        <v>32</v>
      </c>
      <c r="B19" s="4" t="s">
        <v>15</v>
      </c>
      <c r="C19" s="4">
        <v>416</v>
      </c>
      <c r="D19" s="4" t="s">
        <v>24</v>
      </c>
      <c r="E19" s="41" t="s">
        <v>25</v>
      </c>
      <c r="F19" s="48">
        <v>5.81</v>
      </c>
      <c r="G19" s="4">
        <v>171</v>
      </c>
      <c r="H19" s="4">
        <v>3.9</v>
      </c>
      <c r="I19" s="4">
        <v>4.1399999999999997</v>
      </c>
      <c r="J19" s="38">
        <v>25.46</v>
      </c>
    </row>
    <row r="20" spans="1:10" x14ac:dyDescent="0.25">
      <c r="A20" s="6"/>
      <c r="B20" s="1" t="s">
        <v>10</v>
      </c>
      <c r="C20" s="1">
        <v>401</v>
      </c>
      <c r="D20" s="1" t="s">
        <v>29</v>
      </c>
      <c r="E20" s="42">
        <v>50</v>
      </c>
      <c r="F20" s="1">
        <v>16.62</v>
      </c>
      <c r="G20" s="1">
        <v>142.6</v>
      </c>
      <c r="H20" s="1">
        <v>8.1</v>
      </c>
      <c r="I20" s="1">
        <v>6.1</v>
      </c>
      <c r="J20" s="39">
        <v>10.1</v>
      </c>
    </row>
    <row r="21" spans="1:10" x14ac:dyDescent="0.25">
      <c r="A21" s="6"/>
      <c r="B21" s="1" t="s">
        <v>52</v>
      </c>
      <c r="C21" s="46"/>
      <c r="D21" s="1" t="s">
        <v>55</v>
      </c>
      <c r="E21" s="42">
        <v>10</v>
      </c>
      <c r="F21" s="80">
        <v>3</v>
      </c>
      <c r="G21" s="1">
        <v>26</v>
      </c>
      <c r="H21" s="1">
        <v>6.02</v>
      </c>
      <c r="I21" s="1">
        <v>0.56999999999999995</v>
      </c>
      <c r="J21" s="39">
        <v>13.11</v>
      </c>
    </row>
    <row r="22" spans="1:10" x14ac:dyDescent="0.25">
      <c r="A22" s="6"/>
      <c r="B22" s="1" t="s">
        <v>26</v>
      </c>
      <c r="C22" s="1">
        <v>628</v>
      </c>
      <c r="D22" s="1" t="s">
        <v>37</v>
      </c>
      <c r="E22" s="42">
        <v>200</v>
      </c>
      <c r="F22" s="1">
        <v>1.57</v>
      </c>
      <c r="G22" s="1">
        <v>52.2</v>
      </c>
      <c r="H22" s="1">
        <v>0.18</v>
      </c>
      <c r="I22" s="1">
        <v>0</v>
      </c>
      <c r="J22" s="39">
        <v>13.5</v>
      </c>
    </row>
    <row r="23" spans="1:10" ht="15.75" thickBot="1" x14ac:dyDescent="0.3">
      <c r="A23" s="6"/>
      <c r="B23" s="52"/>
      <c r="C23" s="52"/>
      <c r="D23" s="52"/>
      <c r="E23" s="53">
        <f>150+50+10+200</f>
        <v>410</v>
      </c>
      <c r="F23" s="54">
        <f>+F22+F21+F19+F20</f>
        <v>27</v>
      </c>
      <c r="G23" s="55">
        <v>557.41</v>
      </c>
      <c r="H23" s="55">
        <v>18.16</v>
      </c>
      <c r="I23" s="55">
        <v>19.75</v>
      </c>
      <c r="J23" s="56">
        <v>74.47</v>
      </c>
    </row>
    <row r="24" spans="1:10" ht="30" x14ac:dyDescent="0.25">
      <c r="A24" s="3" t="s">
        <v>40</v>
      </c>
      <c r="B24" s="4" t="s">
        <v>13</v>
      </c>
      <c r="C24" s="4">
        <v>129</v>
      </c>
      <c r="D24" s="57" t="s">
        <v>42</v>
      </c>
      <c r="E24" s="79" t="s">
        <v>53</v>
      </c>
      <c r="F24" s="59">
        <v>15.93</v>
      </c>
      <c r="G24" s="60">
        <v>144.55000000000001</v>
      </c>
      <c r="H24" s="60">
        <v>6.8</v>
      </c>
      <c r="I24" s="60">
        <v>6.1</v>
      </c>
      <c r="J24" s="61">
        <v>17.190000000000001</v>
      </c>
    </row>
    <row r="25" spans="1:10" x14ac:dyDescent="0.25">
      <c r="A25" s="6" t="s">
        <v>41</v>
      </c>
      <c r="B25" s="1" t="s">
        <v>14</v>
      </c>
      <c r="C25" s="1">
        <v>401</v>
      </c>
      <c r="D25" s="1" t="s">
        <v>44</v>
      </c>
      <c r="E25" s="69" t="s">
        <v>45</v>
      </c>
      <c r="F25" s="63">
        <v>20.02</v>
      </c>
      <c r="G25" s="64">
        <v>176.63</v>
      </c>
      <c r="H25" s="64">
        <v>11.64</v>
      </c>
      <c r="I25" s="64">
        <v>13.43</v>
      </c>
      <c r="J25" s="65">
        <v>2.2999999999999998</v>
      </c>
    </row>
    <row r="26" spans="1:10" x14ac:dyDescent="0.25">
      <c r="A26" s="6" t="s">
        <v>34</v>
      </c>
      <c r="B26" s="1" t="s">
        <v>15</v>
      </c>
      <c r="C26" s="1">
        <v>402</v>
      </c>
      <c r="D26" s="1" t="s">
        <v>35</v>
      </c>
      <c r="E26" s="62">
        <v>100</v>
      </c>
      <c r="F26" s="63">
        <v>5.32</v>
      </c>
      <c r="G26" s="64">
        <v>100.95</v>
      </c>
      <c r="H26" s="64">
        <v>2.1869999999999998</v>
      </c>
      <c r="I26" s="64">
        <v>3.41</v>
      </c>
      <c r="J26" s="65">
        <v>14.72</v>
      </c>
    </row>
    <row r="27" spans="1:10" x14ac:dyDescent="0.25">
      <c r="A27" s="6"/>
      <c r="B27" s="1" t="s">
        <v>36</v>
      </c>
      <c r="C27" s="1">
        <v>628</v>
      </c>
      <c r="D27" s="1" t="s">
        <v>37</v>
      </c>
      <c r="E27" s="62" t="s">
        <v>38</v>
      </c>
      <c r="F27" s="63">
        <v>1.57</v>
      </c>
      <c r="G27" s="64">
        <v>52.2</v>
      </c>
      <c r="H27" s="64">
        <v>0.18</v>
      </c>
      <c r="I27" s="64">
        <v>0</v>
      </c>
      <c r="J27" s="65">
        <v>13.5</v>
      </c>
    </row>
    <row r="28" spans="1:10" x14ac:dyDescent="0.25">
      <c r="A28" s="6"/>
      <c r="B28" s="1" t="s">
        <v>51</v>
      </c>
      <c r="C28" s="46" t="s">
        <v>28</v>
      </c>
      <c r="D28" s="1" t="s">
        <v>43</v>
      </c>
      <c r="E28" s="62">
        <v>27</v>
      </c>
      <c r="F28" s="63">
        <v>2.16</v>
      </c>
      <c r="G28" s="64">
        <v>44</v>
      </c>
      <c r="H28" s="64">
        <v>1</v>
      </c>
      <c r="I28" s="64">
        <v>0</v>
      </c>
      <c r="J28" s="65">
        <v>9</v>
      </c>
    </row>
    <row r="29" spans="1:10" ht="15.75" thickBot="1" x14ac:dyDescent="0.3">
      <c r="A29" s="6"/>
      <c r="B29" s="52"/>
      <c r="C29" s="52"/>
      <c r="D29" s="52"/>
      <c r="E29" s="71">
        <f>250+15+10+25+40+100+200+27</f>
        <v>667</v>
      </c>
      <c r="F29" s="54">
        <f>+F28+F27+F26+F25+F24</f>
        <v>45</v>
      </c>
      <c r="G29" s="54">
        <f t="shared" ref="G29:J29" si="0">+G28+G27+G26+G25+G24</f>
        <v>518.32999999999993</v>
      </c>
      <c r="H29" s="54">
        <f t="shared" si="0"/>
        <v>21.807000000000002</v>
      </c>
      <c r="I29" s="54">
        <f t="shared" si="0"/>
        <v>22.939999999999998</v>
      </c>
      <c r="J29" s="72">
        <f t="shared" si="0"/>
        <v>56.709999999999994</v>
      </c>
    </row>
    <row r="30" spans="1:10" x14ac:dyDescent="0.25">
      <c r="A30" s="3" t="s">
        <v>46</v>
      </c>
      <c r="B30" s="4" t="s">
        <v>27</v>
      </c>
      <c r="C30" s="4"/>
      <c r="D30" s="4" t="s">
        <v>49</v>
      </c>
      <c r="E30" s="73">
        <v>50</v>
      </c>
      <c r="F30" s="74">
        <v>12.5</v>
      </c>
      <c r="G30" s="74">
        <v>109</v>
      </c>
      <c r="H30" s="74">
        <v>3.73</v>
      </c>
      <c r="I30" s="74">
        <v>4.54</v>
      </c>
      <c r="J30" s="75">
        <v>12.2</v>
      </c>
    </row>
    <row r="31" spans="1:10" x14ac:dyDescent="0.25">
      <c r="A31" s="6"/>
      <c r="B31" s="1" t="s">
        <v>27</v>
      </c>
      <c r="C31" s="1"/>
      <c r="D31" s="1" t="s">
        <v>50</v>
      </c>
      <c r="E31" s="76">
        <v>30</v>
      </c>
      <c r="F31" s="77">
        <v>13.58</v>
      </c>
      <c r="G31" s="77">
        <v>89</v>
      </c>
      <c r="H31" s="77">
        <v>0.11</v>
      </c>
      <c r="I31" s="77">
        <v>0.2</v>
      </c>
      <c r="J31" s="78">
        <v>14.2</v>
      </c>
    </row>
    <row r="32" spans="1:10" x14ac:dyDescent="0.25">
      <c r="A32" s="6"/>
      <c r="B32" s="1" t="s">
        <v>47</v>
      </c>
      <c r="C32" s="1"/>
      <c r="D32" s="1" t="s">
        <v>48</v>
      </c>
      <c r="E32" s="76">
        <v>200</v>
      </c>
      <c r="F32" s="77">
        <v>18.920000000000002</v>
      </c>
      <c r="G32" s="77">
        <v>80</v>
      </c>
      <c r="H32" s="77">
        <v>0</v>
      </c>
      <c r="I32" s="77">
        <v>0</v>
      </c>
      <c r="J32" s="78">
        <v>19</v>
      </c>
    </row>
    <row r="33" spans="1:10" ht="15.75" thickBot="1" x14ac:dyDescent="0.3">
      <c r="A33" s="7"/>
      <c r="B33" s="40"/>
      <c r="C33" s="40"/>
      <c r="D33" s="40"/>
      <c r="E33" s="70">
        <f>50+30+200</f>
        <v>280</v>
      </c>
      <c r="F33" s="47">
        <f>12.5+13.58+18.92</f>
        <v>45</v>
      </c>
      <c r="G33" s="47">
        <v>278</v>
      </c>
      <c r="H33" s="47">
        <v>3.84</v>
      </c>
      <c r="I33" s="47">
        <v>4.74</v>
      </c>
      <c r="J33" s="58">
        <v>45.400000000000006</v>
      </c>
    </row>
    <row r="34" spans="1:10" x14ac:dyDescent="0.25">
      <c r="D34" t="s">
        <v>58</v>
      </c>
    </row>
    <row r="36" spans="1:10" x14ac:dyDescent="0.25">
      <c r="D36" t="s">
        <v>57</v>
      </c>
    </row>
    <row r="38" spans="1:10" x14ac:dyDescent="0.25">
      <c r="D38" t="s">
        <v>56</v>
      </c>
    </row>
  </sheetData>
  <mergeCells count="1">
    <mergeCell ref="B1:D1"/>
  </mergeCells>
  <phoneticPr fontId="5" type="noConversion"/>
  <pageMargins left="0.23622047244094491" right="0.23622047244094491" top="0" bottom="0" header="0.31496062992125984" footer="0.31496062992125984"/>
  <pageSetup paperSize="9" scale="99" fitToWidth="0" orientation="landscape" r:id="rId1"/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2023-10-24T07:32:24Z</cp:lastPrinted>
  <dcterms:created xsi:type="dcterms:W3CDTF">2015-06-05T18:19:34Z</dcterms:created>
  <dcterms:modified xsi:type="dcterms:W3CDTF">2023-10-24T07:32:46Z</dcterms:modified>
</cp:coreProperties>
</file>